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8440" windowWidth="25500" windowHeight="85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<sst xmlns="http://schemas.openxmlformats.org/spreadsheetml/2006/main" count="49" uniqueCount="24">
  <si>
    <t>Day 1</t>
  </si>
  <si>
    <t>Day 2</t>
  </si>
  <si>
    <t>Day 3</t>
  </si>
  <si>
    <t>Day 4</t>
  </si>
  <si>
    <t>Day5</t>
  </si>
  <si>
    <t>Start Time</t>
  </si>
  <si>
    <t>End Time</t>
  </si>
  <si>
    <t>Morning Hours</t>
  </si>
  <si>
    <t>Route Hours</t>
  </si>
  <si>
    <t>Afternoon Hours</t>
  </si>
  <si>
    <t>Total Hours</t>
  </si>
  <si>
    <t>Daily Mileage</t>
  </si>
  <si>
    <t>Start Mileage</t>
  </si>
  <si>
    <t>End Mileage</t>
  </si>
  <si>
    <t>Start of Workday</t>
  </si>
  <si>
    <t>Start of Route</t>
  </si>
  <si>
    <t>End of Route</t>
  </si>
  <si>
    <t>End of Workday</t>
  </si>
  <si>
    <t>5 Day Week</t>
  </si>
  <si>
    <t>&lt;--- Copy this to the summary worksheet (5 day week)</t>
  </si>
  <si>
    <t>4 Day Week</t>
  </si>
  <si>
    <t>&lt;--- Copy this to the summary worksheet (4 day week)</t>
  </si>
  <si>
    <t>3 Day Week</t>
  </si>
  <si>
    <t>&lt;--- Copy this to the summary worksheet (3 day week)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</si>
</sst>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b/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9"/>
      <name val="Arial"/>
      <family val="0"/>
    </font>
    <font>
      <b/>
      <sz val="8"/>
      <color indexed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0"/>
      <name val="Arial"/>
      <family val="0"/>
    </font>
    <font>
      <b/>
      <sz val="8"/>
      <color theme="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8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18" fontId="0" fillId="33" borderId="10" xfId="0" applyNumberFormat="1" applyFill="1" applyBorder="1" applyAlignment="1">
      <alignment/>
    </xf>
    <xf numFmtId="165" fontId="0" fillId="0" borderId="0" xfId="0" applyNumberFormat="1" applyAlignment="1">
      <alignment/>
    </xf>
    <xf numFmtId="1" fontId="0" fillId="33" borderId="1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5" fillId="34" borderId="0" xfId="0" applyFont="1" applyFill="1" applyAlignment="1">
      <alignment horizontal="center" vertical="center"/>
    </xf>
    <xf numFmtId="0" fontId="46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18" fontId="0" fillId="35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50" zoomScaleNormal="150" workbookViewId="0" topLeftCell="A1">
      <selection activeCell="A1" sqref="A1"/>
    </sheetView>
  </sheetViews>
  <sheetFormatPr defaultColWidth="11.421875" defaultRowHeight="16.5" customHeight="1"/>
  <cols>
    <col min="1" max="1" width="13.8515625" style="0" bestFit="1" customWidth="1"/>
  </cols>
  <sheetData>
    <row r="1" spans="2:8" s="7" customFormat="1" ht="16.5" customHeight="1"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</row>
    <row r="2" spans="1:9" ht="16.5" customHeight="1">
      <c r="A2" t="s">
        <v>18</v>
      </c>
      <c r="B2" s="1">
        <f>AVERAGE(B7:F7)</f>
        <v>0.25708333333333333</v>
      </c>
      <c r="C2" s="1">
        <f>AVERAGE(B10:F10)</f>
        <v>0.6902777777777778</v>
      </c>
      <c r="D2" s="4">
        <f>ROUND(AVERAGE(($B8-$B7)*24,($C8-$C7)*24,($D8-$D7)*24,($E8-$E7)*24,($F8-$F7)*24),1)</f>
        <v>0.5</v>
      </c>
      <c r="E2" s="4">
        <f>ROUND(AVERAGE(($B9-$B8)*24,($C9-$C8)*24,($D9-$D8)*24,($E9-$E8)*24,($F9-$F8)*24),1)</f>
        <v>9.1</v>
      </c>
      <c r="F2" s="4">
        <f>ROUND(AVERAGE(($B10-$B9)*24,($C10-$C9)*24,($D10-$D9)*24,($E10-$E9)*24,($F10-$F9)*24),1)</f>
        <v>0.9</v>
      </c>
      <c r="G2" s="4">
        <f>ROUND(AVERAGE(($B10-$B7)*24,($C10-$C7)*24,($D10-$D7)*24,($E10-$E7)*24,($F10-$F7)*24),1)</f>
        <v>10.4</v>
      </c>
      <c r="H2" s="4">
        <f>ROUND(AVERAGE(($B13-$B12),($C13-$C12),($D13-$D12),($E13-$E12),($F13-$F12)),1)</f>
        <v>223.6</v>
      </c>
      <c r="I2" s="6" t="s">
        <v>19</v>
      </c>
    </row>
    <row r="3" spans="1:9" ht="16.5" customHeight="1">
      <c r="A3" t="s">
        <v>20</v>
      </c>
      <c r="B3" s="1">
        <f>AVERAGE(B16:E16)</f>
        <v>0.25625</v>
      </c>
      <c r="C3" s="1">
        <f>AVERAGE(B19:E19)</f>
        <v>0.6961805555555556</v>
      </c>
      <c r="D3" s="4">
        <f>ROUND(AVERAGE(($B17-$B16)*24,($C17-$C16)*24,($D17-$D16)*24,($E17-$E16)*24),1)</f>
        <v>0.5</v>
      </c>
      <c r="E3" s="4">
        <f>ROUND(AVERAGE(($B18-$B17)*24,($C18-$C17)*24,($D18-$D17)*24,($E18-$E17)*24),1)</f>
        <v>9.2</v>
      </c>
      <c r="F3" s="4">
        <f>ROUND(AVERAGE(($B19-$B18)*24,($C19-$C18)*24,($D19-$D18)*24,($E19-$E18)*24),1)</f>
        <v>0.9</v>
      </c>
      <c r="G3" s="4">
        <f>ROUND(AVERAGE(($B19-$B16)*24,($C19-$C16)*24,($D19-$D16)*24,($E19-$E16)*24),1)</f>
        <v>10.6</v>
      </c>
      <c r="H3" s="4">
        <f>ROUND(AVERAGE(($B22-$B21),($C22-$C21),($D22-$D21),($E22-$E21)),1)</f>
        <v>226.5</v>
      </c>
      <c r="I3" s="6" t="s">
        <v>21</v>
      </c>
    </row>
    <row r="4" spans="1:9" ht="16.5" customHeight="1">
      <c r="A4" t="s">
        <v>22</v>
      </c>
      <c r="B4" s="1">
        <f>AVERAGE(B25:D25)</f>
        <v>0.25</v>
      </c>
      <c r="C4" s="1">
        <f>AVERAGE(B28:D28)</f>
        <v>0.7361111111111112</v>
      </c>
      <c r="D4" s="4">
        <f>ROUND(AVERAGE(($B26-$B25)*24,($C26-$C25)*24,($D26-$D25)*24),1)</f>
        <v>0.5</v>
      </c>
      <c r="E4" s="4">
        <f>ROUND(AVERAGE(($B27-$B26)*24,($C27-$C26)*24,($D27-$D26)*24),1)</f>
        <v>10.7</v>
      </c>
      <c r="F4" s="4">
        <f>ROUND(AVERAGE(($B28-$B27)*24,($C28-$C27)*24,($D28-$D27)*24),1)</f>
        <v>0.5</v>
      </c>
      <c r="G4" s="4">
        <f>ROUND(AVERAGE(($B28-$B25)*24,($C28-$C25)*24,($D28-$D25)*24),1)</f>
        <v>11.7</v>
      </c>
      <c r="H4" s="4">
        <f>ROUND(AVERAGE(($B31-$B30),($C31-$C30),($D31-$D30)),1)</f>
        <v>231</v>
      </c>
      <c r="I4" s="6" t="s">
        <v>23</v>
      </c>
    </row>
    <row r="5" spans="2:9" ht="16.5" customHeight="1">
      <c r="B5" s="2"/>
      <c r="C5" s="2"/>
      <c r="D5" s="2"/>
      <c r="E5" s="2"/>
      <c r="F5" s="2"/>
      <c r="G5" s="2"/>
      <c r="H5" s="2"/>
      <c r="I5" s="6"/>
    </row>
    <row r="6" spans="1:6" ht="24" customHeight="1">
      <c r="A6" s="8" t="s">
        <v>18</v>
      </c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</row>
    <row r="7" spans="1:6" ht="16.5" customHeight="1">
      <c r="A7" s="10" t="s">
        <v>14</v>
      </c>
      <c r="B7" s="3">
        <v>0.2590277777777778</v>
      </c>
      <c r="C7" s="3">
        <v>0.2569444444444445</v>
      </c>
      <c r="D7" s="3">
        <v>0.2555555555555556</v>
      </c>
      <c r="E7" s="3">
        <v>0.2534722222222222</v>
      </c>
      <c r="F7" s="3">
        <v>0.2604166666666667</v>
      </c>
    </row>
    <row r="8" spans="1:6" ht="16.5" customHeight="1">
      <c r="A8" s="10" t="s">
        <v>15</v>
      </c>
      <c r="B8" s="3">
        <v>0.28194444444444444</v>
      </c>
      <c r="C8" s="3">
        <v>0.2708333333333333</v>
      </c>
      <c r="D8" s="3">
        <v>0.2701388888888889</v>
      </c>
      <c r="E8" s="3">
        <v>0.2777777777777778</v>
      </c>
      <c r="F8" s="3">
        <v>0.28125</v>
      </c>
    </row>
    <row r="9" spans="1:6" ht="16.5" customHeight="1">
      <c r="A9" s="10" t="s">
        <v>16</v>
      </c>
      <c r="B9" s="3">
        <v>0.6680555555555556</v>
      </c>
      <c r="C9" s="3">
        <v>0.688888888888889</v>
      </c>
      <c r="D9" s="3">
        <v>0.6145833333333334</v>
      </c>
      <c r="E9" s="3">
        <v>0.6631944444444444</v>
      </c>
      <c r="F9" s="3">
        <v>0.638888888888889</v>
      </c>
    </row>
    <row r="10" spans="1:6" ht="16.5" customHeight="1">
      <c r="A10" s="10" t="s">
        <v>17</v>
      </c>
      <c r="B10" s="3">
        <v>0.71875</v>
      </c>
      <c r="C10" s="3">
        <v>0.71875</v>
      </c>
      <c r="D10" s="3">
        <v>0.6458333333333334</v>
      </c>
      <c r="E10" s="3">
        <v>0.7013888888888888</v>
      </c>
      <c r="F10" s="3">
        <v>0.6666666666666666</v>
      </c>
    </row>
    <row r="11" ht="16.5" customHeight="1">
      <c r="A11" s="10"/>
    </row>
    <row r="12" spans="1:6" ht="16.5" customHeight="1">
      <c r="A12" s="10" t="s">
        <v>12</v>
      </c>
      <c r="B12" s="5">
        <v>135884</v>
      </c>
      <c r="C12" s="5">
        <v>136103</v>
      </c>
      <c r="D12" s="5">
        <v>136324</v>
      </c>
      <c r="E12" s="5">
        <v>136556</v>
      </c>
      <c r="F12" s="5">
        <v>136790</v>
      </c>
    </row>
    <row r="13" spans="1:6" ht="16.5" customHeight="1">
      <c r="A13" s="10" t="s">
        <v>13</v>
      </c>
      <c r="B13" s="5">
        <v>136103</v>
      </c>
      <c r="C13" s="5">
        <v>136324</v>
      </c>
      <c r="D13" s="5">
        <v>136556</v>
      </c>
      <c r="E13" s="5">
        <v>136790</v>
      </c>
      <c r="F13" s="5">
        <v>137002</v>
      </c>
    </row>
    <row r="15" spans="1:6" ht="24" customHeight="1">
      <c r="A15" s="8" t="s">
        <v>20</v>
      </c>
      <c r="B15" s="9" t="s">
        <v>0</v>
      </c>
      <c r="C15" s="9" t="s">
        <v>1</v>
      </c>
      <c r="D15" s="9" t="s">
        <v>2</v>
      </c>
      <c r="E15" s="9" t="s">
        <v>3</v>
      </c>
      <c r="F15" s="9" t="s">
        <v>4</v>
      </c>
    </row>
    <row r="16" spans="1:6" ht="16.5" customHeight="1">
      <c r="A16" s="10" t="s">
        <v>14</v>
      </c>
      <c r="B16" s="3">
        <v>0.2590277777777778</v>
      </c>
      <c r="C16" s="3">
        <v>0.2569444444444445</v>
      </c>
      <c r="D16" s="3">
        <v>0.2555555555555556</v>
      </c>
      <c r="E16" s="3">
        <v>0.2534722222222222</v>
      </c>
      <c r="F16" s="11"/>
    </row>
    <row r="17" spans="1:6" ht="16.5" customHeight="1">
      <c r="A17" s="10" t="s">
        <v>15</v>
      </c>
      <c r="B17" s="3">
        <v>0.28194444444444444</v>
      </c>
      <c r="C17" s="3">
        <v>0.2708333333333333</v>
      </c>
      <c r="D17" s="3">
        <v>0.2701388888888889</v>
      </c>
      <c r="E17" s="3">
        <v>0.2777777777777778</v>
      </c>
      <c r="F17" s="11"/>
    </row>
    <row r="18" spans="1:6" ht="16.5" customHeight="1">
      <c r="A18" s="10" t="s">
        <v>16</v>
      </c>
      <c r="B18" s="3">
        <v>0.6680555555555556</v>
      </c>
      <c r="C18" s="3">
        <v>0.688888888888889</v>
      </c>
      <c r="D18" s="3">
        <v>0.6145833333333334</v>
      </c>
      <c r="E18" s="3">
        <v>0.6631944444444444</v>
      </c>
      <c r="F18" s="11"/>
    </row>
    <row r="19" spans="1:6" ht="16.5" customHeight="1">
      <c r="A19" s="10" t="s">
        <v>17</v>
      </c>
      <c r="B19" s="3">
        <v>0.71875</v>
      </c>
      <c r="C19" s="3">
        <v>0.71875</v>
      </c>
      <c r="D19" s="3">
        <v>0.6458333333333334</v>
      </c>
      <c r="E19" s="3">
        <v>0.7013888888888888</v>
      </c>
      <c r="F19" s="11"/>
    </row>
    <row r="20" ht="16.5" customHeight="1">
      <c r="A20" s="10"/>
    </row>
    <row r="21" spans="1:6" ht="16.5" customHeight="1">
      <c r="A21" s="10" t="s">
        <v>12</v>
      </c>
      <c r="B21" s="5">
        <v>135884</v>
      </c>
      <c r="C21" s="5">
        <v>136103</v>
      </c>
      <c r="D21" s="5">
        <v>136324</v>
      </c>
      <c r="E21" s="5">
        <v>136556</v>
      </c>
      <c r="F21" s="12"/>
    </row>
    <row r="22" spans="1:6" ht="16.5" customHeight="1">
      <c r="A22" s="10" t="s">
        <v>13</v>
      </c>
      <c r="B22" s="5">
        <v>136103</v>
      </c>
      <c r="C22" s="5">
        <v>136324</v>
      </c>
      <c r="D22" s="5">
        <v>136556</v>
      </c>
      <c r="E22" s="5">
        <v>136790</v>
      </c>
      <c r="F22" s="12"/>
    </row>
    <row r="24" spans="1:6" ht="24" customHeight="1">
      <c r="A24" s="8" t="s">
        <v>22</v>
      </c>
      <c r="B24" s="9" t="s">
        <v>0</v>
      </c>
      <c r="C24" s="9" t="s">
        <v>1</v>
      </c>
      <c r="D24" s="9" t="s">
        <v>2</v>
      </c>
      <c r="E24" s="9" t="s">
        <v>3</v>
      </c>
      <c r="F24" s="9" t="s">
        <v>4</v>
      </c>
    </row>
    <row r="25" spans="1:6" ht="16.5" customHeight="1">
      <c r="A25" s="10" t="s">
        <v>14</v>
      </c>
      <c r="B25" s="3">
        <v>0.25</v>
      </c>
      <c r="C25" s="3">
        <v>0.25</v>
      </c>
      <c r="D25" s="3">
        <v>0.25</v>
      </c>
      <c r="E25" s="11"/>
      <c r="F25" s="11"/>
    </row>
    <row r="26" spans="1:6" ht="16.5" customHeight="1">
      <c r="A26" s="10" t="s">
        <v>15</v>
      </c>
      <c r="B26" s="3">
        <v>0.2708333333333333</v>
      </c>
      <c r="C26" s="3">
        <v>0.2638888888888889</v>
      </c>
      <c r="D26" s="3">
        <v>0.2743055555555555</v>
      </c>
      <c r="E26" s="11"/>
      <c r="F26" s="11"/>
    </row>
    <row r="27" spans="1:6" ht="16.5" customHeight="1">
      <c r="A27" s="10" t="s">
        <v>16</v>
      </c>
      <c r="B27" s="3">
        <v>0.6875</v>
      </c>
      <c r="C27" s="3">
        <v>0.7083333333333334</v>
      </c>
      <c r="D27" s="3">
        <v>0.7465277777777778</v>
      </c>
      <c r="E27" s="11"/>
      <c r="F27" s="11"/>
    </row>
    <row r="28" spans="1:6" ht="16.5" customHeight="1">
      <c r="A28" s="10" t="s">
        <v>17</v>
      </c>
      <c r="B28" s="3">
        <v>0.7083333333333334</v>
      </c>
      <c r="C28" s="3">
        <v>0.75</v>
      </c>
      <c r="D28" s="3">
        <v>0.75</v>
      </c>
      <c r="E28" s="11"/>
      <c r="F28" s="11"/>
    </row>
    <row r="29" ht="16.5" customHeight="1">
      <c r="A29" s="10"/>
    </row>
    <row r="30" spans="1:6" ht="16.5" customHeight="1">
      <c r="A30" s="10" t="s">
        <v>12</v>
      </c>
      <c r="B30" s="5">
        <v>261982</v>
      </c>
      <c r="C30" s="5">
        <v>262262</v>
      </c>
      <c r="D30" s="5">
        <v>262509</v>
      </c>
      <c r="E30" s="12"/>
      <c r="F30" s="12"/>
    </row>
    <row r="31" spans="1:6" ht="16.5" customHeight="1">
      <c r="A31" s="10" t="s">
        <v>13</v>
      </c>
      <c r="B31" s="5">
        <v>262238</v>
      </c>
      <c r="C31" s="5">
        <v>262509</v>
      </c>
      <c r="D31" s="5">
        <v>262699</v>
      </c>
      <c r="E31" s="12"/>
      <c r="F31" s="1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MobileIQ,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Sciora</dc:creator>
  <cp:keywords/>
  <dc:description/>
  <cp:lastModifiedBy>Chris Sciora</cp:lastModifiedBy>
  <dcterms:created xsi:type="dcterms:W3CDTF">2010-12-29T03:33:31Z</dcterms:created>
  <dcterms:modified xsi:type="dcterms:W3CDTF">2012-09-24T16:53:17Z</dcterms:modified>
  <cp:category/>
  <cp:version/>
  <cp:contentType/>
  <cp:contentStatus/>
</cp:coreProperties>
</file>